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<sst xmlns="http://schemas.openxmlformats.org/spreadsheetml/2006/main" count="54" uniqueCount="54">
  <si>
    <t xml:space="preserve">Příspěvek na provozní náklady T. J. Sokol podle stavu členů k 31.12.2024</t>
  </si>
  <si>
    <t xml:space="preserve">TJ Sokol</t>
  </si>
  <si>
    <t xml:space="preserve">Počet členů k 31.12.2024</t>
  </si>
  <si>
    <t xml:space="preserve">Podíl z příspěvku 200 tis. Kč na člena </t>
  </si>
  <si>
    <t xml:space="preserve">Zaokrouhleno v Kč</t>
  </si>
  <si>
    <t xml:space="preserve">Beroun</t>
  </si>
  <si>
    <t xml:space="preserve">Březové Hory</t>
  </si>
  <si>
    <t xml:space="preserve">Broumy</t>
  </si>
  <si>
    <t xml:space="preserve">Cerhovice</t>
  </si>
  <si>
    <t xml:space="preserve">Černošice</t>
  </si>
  <si>
    <t xml:space="preserve">Dobříš</t>
  </si>
  <si>
    <t xml:space="preserve">Dobřichovice</t>
  </si>
  <si>
    <t xml:space="preserve">Hlásná Třebaň</t>
  </si>
  <si>
    <t xml:space="preserve">Horoměřice</t>
  </si>
  <si>
    <t xml:space="preserve">Hořovice</t>
  </si>
  <si>
    <t xml:space="preserve">Hudlice</t>
  </si>
  <si>
    <t xml:space="preserve">Chraštice</t>
  </si>
  <si>
    <t xml:space="preserve">Jílové u Prahy</t>
  </si>
  <si>
    <t xml:space="preserve">Jince</t>
  </si>
  <si>
    <t xml:space="preserve">Jinočany</t>
  </si>
  <si>
    <t xml:space="preserve">Karlštejn</t>
  </si>
  <si>
    <t xml:space="preserve">Klecany</t>
  </si>
  <si>
    <t xml:space="preserve">Komárov</t>
  </si>
  <si>
    <t xml:space="preserve">Králův Dvůr</t>
  </si>
  <si>
    <t xml:space="preserve">Krhanice</t>
  </si>
  <si>
    <t xml:space="preserve">Lety</t>
  </si>
  <si>
    <t xml:space="preserve">Libčice n. Vltavou</t>
  </si>
  <si>
    <t xml:space="preserve">Liteň</t>
  </si>
  <si>
    <t xml:space="preserve">Malá Hraštice</t>
  </si>
  <si>
    <t xml:space="preserve">Mníšek pod Brdy</t>
  </si>
  <si>
    <t xml:space="preserve">Nižbor</t>
  </si>
  <si>
    <t xml:space="preserve">Nová Ves pod Pleší</t>
  </si>
  <si>
    <t xml:space="preserve">Nový Knín</t>
  </si>
  <si>
    <t xml:space="preserve">Příbram</t>
  </si>
  <si>
    <t xml:space="preserve">Roztoky</t>
  </si>
  <si>
    <t xml:space="preserve">Rudná</t>
  </si>
  <si>
    <t xml:space="preserve">Řevnice</t>
  </si>
  <si>
    <t xml:space="preserve">Řitka</t>
  </si>
  <si>
    <t xml:space="preserve">Svatá</t>
  </si>
  <si>
    <t xml:space="preserve">Svinaře</t>
  </si>
  <si>
    <t xml:space="preserve">Statenice</t>
  </si>
  <si>
    <t xml:space="preserve">Středokluky</t>
  </si>
  <si>
    <t xml:space="preserve">Suchomasty</t>
  </si>
  <si>
    <t xml:space="preserve">Tetín</t>
  </si>
  <si>
    <t xml:space="preserve">Úhonice</t>
  </si>
  <si>
    <t xml:space="preserve">Vrané n. Vltavou I.</t>
  </si>
  <si>
    <t xml:space="preserve">Vrané n. Vltavou II.</t>
  </si>
  <si>
    <t xml:space="preserve">Vysoký Újezd</t>
  </si>
  <si>
    <t xml:space="preserve">Vráž</t>
  </si>
  <si>
    <t xml:space="preserve">Žebrák</t>
  </si>
  <si>
    <t xml:space="preserve">Celkem</t>
  </si>
  <si>
    <t xml:space="preserve">mínus TJ Nižbor</t>
  </si>
  <si>
    <t xml:space="preserve">zaniklá jednota</t>
  </si>
  <si>
    <t xml:space="preserve">podíl na 1 člena Kč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</si>
</sst>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#,##0.00"/>
  </numFmts>
  <fonts count="6">
    <font>
      <sz val="11"/>
      <color theme="1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2"/>
      <color theme="1"/>
      <name val="Calibri"/>
      <family val="2"/>
      <charset val="238"/>
    </font>
    <font>
      <b val="true"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iv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G5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0" activeCellId="0" sqref="L10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4.14"/>
    <col collapsed="false" customWidth="true" hidden="false" outlineLevel="0" max="2" min="2" style="0" width="17.42"/>
    <col collapsed="false" customWidth="true" hidden="false" outlineLevel="0" max="3" min="3" style="0" width="15.42"/>
    <col collapsed="false" customWidth="true" hidden="false" outlineLevel="0" max="4" min="4" style="0" width="6.71"/>
    <col collapsed="false" customWidth="true" hidden="false" outlineLevel="0" max="6" min="6" style="0" width="6.57"/>
    <col collapsed="false" customWidth="true" hidden="false" outlineLevel="0" max="7" min="7" style="0" width="13.42"/>
  </cols>
  <sheetData>
    <row r="1" customFormat="false" ht="15" hidden="false" customHeight="false" outlineLevel="0" collapsed="false">
      <c r="B1" s="1" t="s">
        <v>0</v>
      </c>
    </row>
    <row r="2" customFormat="false" ht="39.75" hidden="false" customHeight="true" outlineLevel="0" collapsed="false">
      <c r="B2" s="2" t="s">
        <v>1</v>
      </c>
      <c r="C2" s="3" t="s">
        <v>2</v>
      </c>
      <c r="D2" s="3" t="s">
        <v>3</v>
      </c>
      <c r="E2" s="3"/>
      <c r="F2" s="3"/>
      <c r="G2" s="3" t="s">
        <v>4</v>
      </c>
    </row>
    <row r="3" customFormat="false" ht="15" hidden="false" customHeight="false" outlineLevel="0" collapsed="false">
      <c r="B3" s="4" t="s">
        <v>5</v>
      </c>
      <c r="C3" s="4" t="n">
        <v>571</v>
      </c>
      <c r="D3" s="5"/>
      <c r="E3" s="6" t="n">
        <f aca="false">22.06*C3</f>
        <v>12596.26</v>
      </c>
      <c r="F3" s="7"/>
      <c r="G3" s="8" t="n">
        <v>12600</v>
      </c>
    </row>
    <row r="4" customFormat="false" ht="15" hidden="false" customHeight="false" outlineLevel="0" collapsed="false">
      <c r="B4" s="4" t="s">
        <v>6</v>
      </c>
      <c r="C4" s="4" t="n">
        <v>62</v>
      </c>
      <c r="D4" s="5"/>
      <c r="E4" s="6" t="n">
        <f aca="false">22.06*C4</f>
        <v>1367.72</v>
      </c>
      <c r="F4" s="7"/>
      <c r="G4" s="8" t="n">
        <v>1370</v>
      </c>
    </row>
    <row r="5" customFormat="false" ht="15" hidden="false" customHeight="false" outlineLevel="0" collapsed="false">
      <c r="B5" s="4" t="s">
        <v>7</v>
      </c>
      <c r="C5" s="4" t="n">
        <v>16</v>
      </c>
      <c r="D5" s="5"/>
      <c r="E5" s="6" t="n">
        <f aca="false">22.06*C5</f>
        <v>352.96</v>
      </c>
      <c r="F5" s="7"/>
      <c r="G5" s="8" t="n">
        <v>350</v>
      </c>
    </row>
    <row r="6" customFormat="false" ht="15" hidden="false" customHeight="false" outlineLevel="0" collapsed="false">
      <c r="B6" s="4" t="s">
        <v>8</v>
      </c>
      <c r="C6" s="4" t="n">
        <v>155</v>
      </c>
      <c r="D6" s="5"/>
      <c r="E6" s="6" t="n">
        <f aca="false">22.06*C6</f>
        <v>3419.3</v>
      </c>
      <c r="F6" s="7"/>
      <c r="G6" s="8" t="n">
        <v>3420</v>
      </c>
    </row>
    <row r="7" customFormat="false" ht="15" hidden="false" customHeight="false" outlineLevel="0" collapsed="false">
      <c r="B7" s="4" t="s">
        <v>9</v>
      </c>
      <c r="C7" s="4" t="n">
        <v>291</v>
      </c>
      <c r="D7" s="5"/>
      <c r="E7" s="6" t="n">
        <f aca="false">22.06*C7</f>
        <v>6419.46</v>
      </c>
      <c r="F7" s="7"/>
      <c r="G7" s="8" t="n">
        <v>6420</v>
      </c>
    </row>
    <row r="8" customFormat="false" ht="15" hidden="false" customHeight="false" outlineLevel="0" collapsed="false">
      <c r="B8" s="4" t="s">
        <v>10</v>
      </c>
      <c r="C8" s="4" t="n">
        <v>470</v>
      </c>
      <c r="D8" s="5"/>
      <c r="E8" s="6" t="n">
        <f aca="false">22.06*C8</f>
        <v>10368.2</v>
      </c>
      <c r="F8" s="7"/>
      <c r="G8" s="8" t="n">
        <v>10370</v>
      </c>
    </row>
    <row r="9" customFormat="false" ht="15" hidden="false" customHeight="false" outlineLevel="0" collapsed="false">
      <c r="B9" s="4" t="s">
        <v>11</v>
      </c>
      <c r="C9" s="4" t="n">
        <v>736</v>
      </c>
      <c r="D9" s="5"/>
      <c r="E9" s="6" t="n">
        <f aca="false">22.06*C9</f>
        <v>16236.16</v>
      </c>
      <c r="F9" s="7"/>
      <c r="G9" s="8" t="n">
        <v>16240</v>
      </c>
    </row>
    <row r="10" customFormat="false" ht="15" hidden="false" customHeight="false" outlineLevel="0" collapsed="false">
      <c r="B10" s="4" t="s">
        <v>12</v>
      </c>
      <c r="C10" s="4" t="n">
        <v>132</v>
      </c>
      <c r="D10" s="5"/>
      <c r="E10" s="6" t="n">
        <f aca="false">22.06*C10</f>
        <v>2911.92</v>
      </c>
      <c r="F10" s="7"/>
      <c r="G10" s="8" t="n">
        <v>2910</v>
      </c>
    </row>
    <row r="11" customFormat="false" ht="15" hidden="false" customHeight="false" outlineLevel="0" collapsed="false">
      <c r="B11" s="4" t="s">
        <v>13</v>
      </c>
      <c r="C11" s="4" t="n">
        <v>318</v>
      </c>
      <c r="D11" s="5"/>
      <c r="E11" s="6" t="n">
        <f aca="false">22.06*C11</f>
        <v>7015.08</v>
      </c>
      <c r="F11" s="7"/>
      <c r="G11" s="8" t="n">
        <v>7010</v>
      </c>
    </row>
    <row r="12" customFormat="false" ht="15" hidden="false" customHeight="false" outlineLevel="0" collapsed="false">
      <c r="B12" s="4" t="s">
        <v>14</v>
      </c>
      <c r="C12" s="4" t="n">
        <v>76</v>
      </c>
      <c r="D12" s="5"/>
      <c r="E12" s="6" t="n">
        <f aca="false">22.06*C12</f>
        <v>1676.56</v>
      </c>
      <c r="F12" s="7"/>
      <c r="G12" s="8" t="n">
        <v>1680</v>
      </c>
    </row>
    <row r="13" customFormat="false" ht="15" hidden="false" customHeight="false" outlineLevel="0" collapsed="false">
      <c r="B13" s="4" t="s">
        <v>15</v>
      </c>
      <c r="C13" s="4" t="n">
        <v>51</v>
      </c>
      <c r="D13" s="5"/>
      <c r="E13" s="6" t="n">
        <f aca="false">22.06*C13</f>
        <v>1125.06</v>
      </c>
      <c r="F13" s="7"/>
      <c r="G13" s="8" t="n">
        <v>1130</v>
      </c>
    </row>
    <row r="14" customFormat="false" ht="15" hidden="false" customHeight="false" outlineLevel="0" collapsed="false">
      <c r="B14" s="4" t="s">
        <v>16</v>
      </c>
      <c r="C14" s="4" t="n">
        <v>15</v>
      </c>
      <c r="D14" s="5"/>
      <c r="E14" s="6" t="n">
        <f aca="false">22.06*C14</f>
        <v>330.9</v>
      </c>
      <c r="F14" s="7"/>
      <c r="G14" s="8" t="n">
        <v>330</v>
      </c>
    </row>
    <row r="15" customFormat="false" ht="15" hidden="false" customHeight="false" outlineLevel="0" collapsed="false">
      <c r="B15" s="4" t="s">
        <v>17</v>
      </c>
      <c r="C15" s="4" t="n">
        <v>314</v>
      </c>
      <c r="D15" s="5"/>
      <c r="E15" s="6" t="n">
        <f aca="false">22.06*C15</f>
        <v>6926.84</v>
      </c>
      <c r="F15" s="7"/>
      <c r="G15" s="8" t="n">
        <v>6930</v>
      </c>
    </row>
    <row r="16" customFormat="false" ht="15" hidden="false" customHeight="false" outlineLevel="0" collapsed="false">
      <c r="B16" s="4" t="s">
        <v>18</v>
      </c>
      <c r="C16" s="4" t="n">
        <v>158</v>
      </c>
      <c r="D16" s="5"/>
      <c r="E16" s="6" t="n">
        <f aca="false">22.06*C16</f>
        <v>3485.48</v>
      </c>
      <c r="F16" s="7"/>
      <c r="G16" s="8" t="n">
        <v>3490</v>
      </c>
    </row>
    <row r="17" customFormat="false" ht="15" hidden="false" customHeight="false" outlineLevel="0" collapsed="false">
      <c r="B17" s="4" t="s">
        <v>19</v>
      </c>
      <c r="C17" s="4" t="n">
        <v>139</v>
      </c>
      <c r="D17" s="5"/>
      <c r="E17" s="6" t="n">
        <f aca="false">22.06*C17</f>
        <v>3066.34</v>
      </c>
      <c r="F17" s="7"/>
      <c r="G17" s="8" t="n">
        <v>3070</v>
      </c>
    </row>
    <row r="18" customFormat="false" ht="15" hidden="false" customHeight="false" outlineLevel="0" collapsed="false">
      <c r="B18" s="4" t="s">
        <v>20</v>
      </c>
      <c r="C18" s="4" t="n">
        <v>32</v>
      </c>
      <c r="D18" s="5"/>
      <c r="E18" s="6" t="n">
        <f aca="false">22.06*C18</f>
        <v>705.92</v>
      </c>
      <c r="F18" s="7"/>
      <c r="G18" s="8" t="n">
        <v>710</v>
      </c>
    </row>
    <row r="19" customFormat="false" ht="15" hidden="false" customHeight="false" outlineLevel="0" collapsed="false">
      <c r="B19" s="4" t="s">
        <v>21</v>
      </c>
      <c r="C19" s="4" t="n">
        <v>75</v>
      </c>
      <c r="D19" s="5"/>
      <c r="E19" s="6" t="n">
        <f aca="false">22.06*C19</f>
        <v>1654.5</v>
      </c>
      <c r="F19" s="7"/>
      <c r="G19" s="8" t="n">
        <v>1650</v>
      </c>
    </row>
    <row r="20" customFormat="false" ht="15" hidden="false" customHeight="false" outlineLevel="0" collapsed="false">
      <c r="B20" s="4" t="s">
        <v>22</v>
      </c>
      <c r="C20" s="4" t="n">
        <v>597</v>
      </c>
      <c r="D20" s="5"/>
      <c r="E20" s="6" t="n">
        <f aca="false">22.06*C20</f>
        <v>13169.82</v>
      </c>
      <c r="F20" s="7"/>
      <c r="G20" s="8" t="n">
        <v>13170</v>
      </c>
    </row>
    <row r="21" customFormat="false" ht="15" hidden="false" customHeight="false" outlineLevel="0" collapsed="false">
      <c r="B21" s="4" t="s">
        <v>23</v>
      </c>
      <c r="C21" s="4" t="n">
        <v>576</v>
      </c>
      <c r="D21" s="5"/>
      <c r="E21" s="6" t="n">
        <f aca="false">22.06*C21</f>
        <v>12706.56</v>
      </c>
      <c r="F21" s="7"/>
      <c r="G21" s="8" t="n">
        <v>12710</v>
      </c>
    </row>
    <row r="22" customFormat="false" ht="15" hidden="false" customHeight="false" outlineLevel="0" collapsed="false">
      <c r="B22" s="4" t="s">
        <v>24</v>
      </c>
      <c r="C22" s="4" t="n">
        <v>9</v>
      </c>
      <c r="D22" s="5"/>
      <c r="E22" s="6" t="n">
        <f aca="false">22.06*C22</f>
        <v>198.54</v>
      </c>
      <c r="F22" s="7"/>
      <c r="G22" s="8" t="n">
        <v>200</v>
      </c>
    </row>
    <row r="23" customFormat="false" ht="15" hidden="false" customHeight="false" outlineLevel="0" collapsed="false">
      <c r="B23" s="4" t="s">
        <v>25</v>
      </c>
      <c r="C23" s="4" t="n">
        <v>280</v>
      </c>
      <c r="D23" s="5"/>
      <c r="E23" s="6" t="n">
        <f aca="false">22.06*C23</f>
        <v>6176.8</v>
      </c>
      <c r="F23" s="7"/>
      <c r="G23" s="8" t="n">
        <v>6180</v>
      </c>
    </row>
    <row r="24" customFormat="false" ht="15" hidden="false" customHeight="false" outlineLevel="0" collapsed="false">
      <c r="B24" s="4" t="s">
        <v>26</v>
      </c>
      <c r="C24" s="4" t="n">
        <v>321</v>
      </c>
      <c r="D24" s="5"/>
      <c r="E24" s="6" t="n">
        <f aca="false">22.06*C24</f>
        <v>7081.26</v>
      </c>
      <c r="F24" s="7"/>
      <c r="G24" s="8" t="n">
        <v>7080</v>
      </c>
    </row>
    <row r="25" customFormat="false" ht="15" hidden="false" customHeight="false" outlineLevel="0" collapsed="false">
      <c r="B25" s="4" t="s">
        <v>27</v>
      </c>
      <c r="C25" s="4" t="n">
        <v>5</v>
      </c>
      <c r="D25" s="5"/>
      <c r="E25" s="6" t="n">
        <f aca="false">22.06*C25</f>
        <v>110.3</v>
      </c>
      <c r="F25" s="7"/>
      <c r="G25" s="8" t="n">
        <v>110</v>
      </c>
    </row>
    <row r="26" customFormat="false" ht="15" hidden="false" customHeight="false" outlineLevel="0" collapsed="false">
      <c r="B26" s="4" t="s">
        <v>28</v>
      </c>
      <c r="C26" s="4" t="n">
        <v>92</v>
      </c>
      <c r="D26" s="5"/>
      <c r="E26" s="6" t="n">
        <f aca="false">22.06*C26</f>
        <v>2029.52</v>
      </c>
      <c r="F26" s="7"/>
      <c r="G26" s="8" t="n">
        <v>2030</v>
      </c>
    </row>
    <row r="27" customFormat="false" ht="15" hidden="false" customHeight="false" outlineLevel="0" collapsed="false">
      <c r="B27" s="4" t="s">
        <v>29</v>
      </c>
      <c r="C27" s="4" t="n">
        <v>173</v>
      </c>
      <c r="D27" s="5"/>
      <c r="E27" s="6" t="n">
        <f aca="false">22.06*C27</f>
        <v>3816.38</v>
      </c>
      <c r="F27" s="7"/>
      <c r="G27" s="8" t="n">
        <v>3820</v>
      </c>
    </row>
    <row r="28" customFormat="false" ht="15" hidden="false" customHeight="false" outlineLevel="0" collapsed="false">
      <c r="B28" s="4" t="s">
        <v>30</v>
      </c>
      <c r="C28" s="4" t="n">
        <v>19</v>
      </c>
      <c r="D28" s="5"/>
      <c r="E28" s="6" t="n">
        <v>0</v>
      </c>
      <c r="F28" s="7"/>
      <c r="G28" s="8" t="n">
        <v>0</v>
      </c>
    </row>
    <row r="29" customFormat="false" ht="15" hidden="false" customHeight="false" outlineLevel="0" collapsed="false">
      <c r="B29" s="4" t="s">
        <v>31</v>
      </c>
      <c r="C29" s="4" t="n">
        <v>130</v>
      </c>
      <c r="D29" s="5"/>
      <c r="E29" s="6" t="n">
        <f aca="false">22.06*C29</f>
        <v>2867.8</v>
      </c>
      <c r="F29" s="7"/>
      <c r="G29" s="8" t="n">
        <v>2870</v>
      </c>
    </row>
    <row r="30" customFormat="false" ht="15" hidden="false" customHeight="false" outlineLevel="0" collapsed="false">
      <c r="B30" s="4" t="s">
        <v>32</v>
      </c>
      <c r="C30" s="4" t="n">
        <v>145</v>
      </c>
      <c r="D30" s="5"/>
      <c r="E30" s="6" t="n">
        <f aca="false">22.06*C30</f>
        <v>3198.7</v>
      </c>
      <c r="F30" s="7"/>
      <c r="G30" s="8" t="n">
        <v>3200</v>
      </c>
    </row>
    <row r="31" customFormat="false" ht="15" hidden="false" customHeight="false" outlineLevel="0" collapsed="false">
      <c r="B31" s="4" t="s">
        <v>33</v>
      </c>
      <c r="C31" s="4" t="n">
        <v>854</v>
      </c>
      <c r="D31" s="5"/>
      <c r="E31" s="6" t="n">
        <f aca="false">22.06*C31</f>
        <v>18839.24</v>
      </c>
      <c r="F31" s="7"/>
      <c r="G31" s="8" t="n">
        <v>18840</v>
      </c>
    </row>
    <row r="32" customFormat="false" ht="15" hidden="false" customHeight="false" outlineLevel="0" collapsed="false">
      <c r="B32" s="4" t="s">
        <v>34</v>
      </c>
      <c r="C32" s="4" t="n">
        <v>625</v>
      </c>
      <c r="D32" s="5"/>
      <c r="E32" s="6" t="n">
        <f aca="false">22.06*C32</f>
        <v>13787.5</v>
      </c>
      <c r="F32" s="7"/>
      <c r="G32" s="8" t="n">
        <v>13790</v>
      </c>
    </row>
    <row r="33" customFormat="false" ht="15" hidden="false" customHeight="false" outlineLevel="0" collapsed="false">
      <c r="B33" s="4" t="s">
        <v>35</v>
      </c>
      <c r="C33" s="4" t="n">
        <v>303</v>
      </c>
      <c r="D33" s="5"/>
      <c r="E33" s="6" t="n">
        <f aca="false">22.06*C33</f>
        <v>6684.18</v>
      </c>
      <c r="F33" s="7"/>
      <c r="G33" s="8" t="n">
        <v>6680</v>
      </c>
    </row>
    <row r="34" customFormat="false" ht="15" hidden="false" customHeight="false" outlineLevel="0" collapsed="false">
      <c r="B34" s="4" t="s">
        <v>36</v>
      </c>
      <c r="C34" s="4" t="n">
        <v>311</v>
      </c>
      <c r="D34" s="5"/>
      <c r="E34" s="6" t="n">
        <f aca="false">22.06*C34</f>
        <v>6860.66</v>
      </c>
      <c r="F34" s="7"/>
      <c r="G34" s="8" t="n">
        <v>6860</v>
      </c>
    </row>
    <row r="35" customFormat="false" ht="15" hidden="false" customHeight="false" outlineLevel="0" collapsed="false">
      <c r="B35" s="4" t="s">
        <v>37</v>
      </c>
      <c r="C35" s="4" t="n">
        <v>100</v>
      </c>
      <c r="D35" s="5"/>
      <c r="E35" s="6" t="n">
        <f aca="false">22.06*C35</f>
        <v>2206</v>
      </c>
      <c r="F35" s="7"/>
      <c r="G35" s="8" t="n">
        <v>2210</v>
      </c>
    </row>
    <row r="36" customFormat="false" ht="15" hidden="false" customHeight="false" outlineLevel="0" collapsed="false">
      <c r="B36" s="4" t="s">
        <v>38</v>
      </c>
      <c r="C36" s="4" t="n">
        <v>37</v>
      </c>
      <c r="D36" s="5"/>
      <c r="E36" s="6" t="n">
        <f aca="false">22.06*C36</f>
        <v>816.22</v>
      </c>
      <c r="F36" s="7"/>
      <c r="G36" s="8" t="n">
        <v>820</v>
      </c>
    </row>
    <row r="37" customFormat="false" ht="15" hidden="false" customHeight="false" outlineLevel="0" collapsed="false">
      <c r="B37" s="4" t="s">
        <v>39</v>
      </c>
      <c r="C37" s="4" t="n">
        <v>11</v>
      </c>
      <c r="D37" s="5"/>
      <c r="E37" s="6" t="n">
        <f aca="false">22.06*C37</f>
        <v>242.66</v>
      </c>
      <c r="F37" s="7"/>
      <c r="G37" s="8" t="n">
        <v>240</v>
      </c>
    </row>
    <row r="38" customFormat="false" ht="15" hidden="false" customHeight="false" outlineLevel="0" collapsed="false">
      <c r="B38" s="4" t="s">
        <v>40</v>
      </c>
      <c r="C38" s="4" t="n">
        <v>92</v>
      </c>
      <c r="D38" s="5"/>
      <c r="E38" s="6" t="n">
        <f aca="false">22.06*C38</f>
        <v>2029.52</v>
      </c>
      <c r="F38" s="7"/>
      <c r="G38" s="8" t="n">
        <v>2030</v>
      </c>
    </row>
    <row r="39" customFormat="false" ht="15" hidden="false" customHeight="false" outlineLevel="0" collapsed="false">
      <c r="B39" s="4" t="s">
        <v>41</v>
      </c>
      <c r="C39" s="4" t="n">
        <v>82</v>
      </c>
      <c r="D39" s="5"/>
      <c r="E39" s="6" t="n">
        <f aca="false">22.06*C39</f>
        <v>1808.92</v>
      </c>
      <c r="F39" s="7"/>
      <c r="G39" s="8" t="n">
        <v>1810</v>
      </c>
    </row>
    <row r="40" customFormat="false" ht="15" hidden="false" customHeight="false" outlineLevel="0" collapsed="false">
      <c r="B40" s="4" t="s">
        <v>42</v>
      </c>
      <c r="C40" s="4" t="n">
        <v>67</v>
      </c>
      <c r="D40" s="5"/>
      <c r="E40" s="6" t="n">
        <f aca="false">22.06*C40</f>
        <v>1478.02</v>
      </c>
      <c r="F40" s="7"/>
      <c r="G40" s="8" t="n">
        <v>1480</v>
      </c>
    </row>
    <row r="41" customFormat="false" ht="15" hidden="false" customHeight="false" outlineLevel="0" collapsed="false">
      <c r="B41" s="4" t="s">
        <v>43</v>
      </c>
      <c r="C41" s="4" t="n">
        <v>53</v>
      </c>
      <c r="D41" s="5"/>
      <c r="E41" s="6" t="n">
        <f aca="false">22.06*C41</f>
        <v>1169.18</v>
      </c>
      <c r="F41" s="7"/>
      <c r="G41" s="8" t="n">
        <v>1170</v>
      </c>
    </row>
    <row r="42" customFormat="false" ht="15" hidden="false" customHeight="false" outlineLevel="0" collapsed="false">
      <c r="B42" s="4" t="s">
        <v>44</v>
      </c>
      <c r="C42" s="4" t="n">
        <v>26</v>
      </c>
      <c r="D42" s="5"/>
      <c r="E42" s="6" t="n">
        <f aca="false">22.06*C42</f>
        <v>573.56</v>
      </c>
      <c r="F42" s="7"/>
      <c r="G42" s="8" t="n">
        <v>570</v>
      </c>
    </row>
    <row r="43" customFormat="false" ht="15" hidden="false" customHeight="false" outlineLevel="0" collapsed="false">
      <c r="B43" s="4" t="s">
        <v>45</v>
      </c>
      <c r="C43" s="4" t="n">
        <v>330</v>
      </c>
      <c r="D43" s="5"/>
      <c r="E43" s="6" t="n">
        <f aca="false">22.06*C43</f>
        <v>7279.8</v>
      </c>
      <c r="F43" s="7"/>
      <c r="G43" s="8" t="n">
        <v>7280</v>
      </c>
    </row>
    <row r="44" customFormat="false" ht="15" hidden="false" customHeight="false" outlineLevel="0" collapsed="false">
      <c r="B44" s="4" t="s">
        <v>46</v>
      </c>
      <c r="C44" s="4" t="n">
        <v>21</v>
      </c>
      <c r="D44" s="5"/>
      <c r="E44" s="6" t="n">
        <f aca="false">22.06*C44</f>
        <v>463.26</v>
      </c>
      <c r="F44" s="7"/>
      <c r="G44" s="8" t="n">
        <v>460</v>
      </c>
    </row>
    <row r="45" customFormat="false" ht="15" hidden="false" customHeight="false" outlineLevel="0" collapsed="false">
      <c r="B45" s="4" t="s">
        <v>47</v>
      </c>
      <c r="C45" s="4" t="n">
        <v>41</v>
      </c>
      <c r="D45" s="5"/>
      <c r="E45" s="6" t="n">
        <f aca="false">22.06*C45</f>
        <v>904.46</v>
      </c>
      <c r="F45" s="7"/>
      <c r="G45" s="8" t="n">
        <v>900</v>
      </c>
    </row>
    <row r="46" customFormat="false" ht="15" hidden="false" customHeight="false" outlineLevel="0" collapsed="false">
      <c r="B46" s="4" t="s">
        <v>48</v>
      </c>
      <c r="C46" s="4" t="n">
        <v>46</v>
      </c>
      <c r="D46" s="5"/>
      <c r="E46" s="6" t="n">
        <f aca="false">22.06*C46</f>
        <v>1014.76</v>
      </c>
      <c r="F46" s="7"/>
      <c r="G46" s="8" t="n">
        <v>1010</v>
      </c>
    </row>
    <row r="47" customFormat="false" ht="15" hidden="false" customHeight="false" outlineLevel="0" collapsed="false">
      <c r="B47" s="4" t="s">
        <v>49</v>
      </c>
      <c r="C47" s="4" t="n">
        <v>127</v>
      </c>
      <c r="D47" s="5"/>
      <c r="E47" s="6" t="n">
        <f aca="false">22.06*C47</f>
        <v>2801.62</v>
      </c>
      <c r="F47" s="7"/>
      <c r="G47" s="8" t="n">
        <v>2800</v>
      </c>
    </row>
    <row r="48" customFormat="false" ht="15" hidden="false" customHeight="false" outlineLevel="0" collapsed="false">
      <c r="B48" s="2" t="s">
        <v>50</v>
      </c>
      <c r="C48" s="9" t="n">
        <f aca="false">SUM(C3:C47)</f>
        <v>9084</v>
      </c>
      <c r="D48" s="10"/>
      <c r="E48" s="11" t="n">
        <f aca="false">SUM(E3:E47)</f>
        <v>199973.9</v>
      </c>
      <c r="F48" s="12"/>
      <c r="G48" s="9" t="n">
        <f aca="false">SUM(G3:G47)</f>
        <v>200000</v>
      </c>
    </row>
    <row r="49" customFormat="false" ht="15" hidden="false" customHeight="false" outlineLevel="0" collapsed="false">
      <c r="B49" s="13" t="s">
        <v>51</v>
      </c>
      <c r="C49" s="2" t="n">
        <f aca="false">9084-19</f>
        <v>9065</v>
      </c>
    </row>
    <row r="50" customFormat="false" ht="15" hidden="false" customHeight="false" outlineLevel="0" collapsed="false">
      <c r="B50" s="14" t="s">
        <v>52</v>
      </c>
      <c r="C50" s="15"/>
    </row>
    <row r="51" customFormat="false" ht="15" hidden="false" customHeight="false" outlineLevel="0" collapsed="false">
      <c r="B51" s="0" t="s">
        <v>53</v>
      </c>
    </row>
    <row r="52" customFormat="false" ht="15" hidden="false" customHeight="false" outlineLevel="0" collapsed="false">
      <c r="B52" s="16" t="n">
        <f aca="false">200000/9065</f>
        <v>22.0628792057363</v>
      </c>
    </row>
  </sheetData>
  <mergeCells count="1">
    <mergeCell ref="D2:F2"/>
  </mergeCells>
  <printOptions headings="false" gridLines="false" gridLinesSet="true" horizontalCentered="false" verticalCentered="false"/>
  <pageMargins left="0.708333333333333" right="0.708333333333333" top="0.590277777777778" bottom="0.590277777777778" header="0.511811023622047" footer="0.511811023622047"/>
  <pageSetup paperSize="9" scale="9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LibreOffice/25.8.2.2$Windows_X86_64 LibreOffice_project/d401f2107ccab8f924a8e2df40f573aab7605b6f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2025-01-02T08:19:22Z</dcterms:created>
  <dc:creator>Župa Jungmannova</dc:creator>
  <dc:description/>
  <dc:language>cs-CZ</dc:language>
  <cp:lastModifiedBy>Župa Jungmannova</cp:lastModifiedBy>
  <cp:lastPrinted>2025-06-05T08:56:09Z</cp:lastPrinted>
  <dcterms:modified xsi:type="dcterms:W3CDTF">2025-06-05T09:36:34Z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